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 of Values" state="visible" r:id="rId4"/>
    <sheet sheetId="2" name="Summary" state="visible" r:id="rId5"/>
  </sheets>
  <definedNames>
    <definedName name="_xlnm.Print_Area" localSheetId="0">'Schedule of Values'!$A1:$J42</definedName>
  </definedNames>
  <calcPr calcId="171027" fullCalcOnLoad="1"/>
</workbook>
</file>

<file path=xl/sharedStrings.xml><?xml version="1.0" encoding="utf-8"?>
<sst xmlns="http://schemas.openxmlformats.org/spreadsheetml/2006/main" count="46" uniqueCount="45">
  <si>
    <t>Item No.</t>
  </si>
  <si>
    <t>Description of Work</t>
  </si>
  <si>
    <t>Scheduled Value</t>
  </si>
  <si>
    <t>From Previous Application</t>
  </si>
  <si>
    <t>This Period</t>
  </si>
  <si>
    <t>Materials Presently Stored</t>
  </si>
  <si>
    <t>Total Completed and Stored to Date</t>
  </si>
  <si>
    <t>% Complete</t>
  </si>
  <si>
    <t>Balance to Finish</t>
  </si>
  <si>
    <t>Retainage</t>
  </si>
  <si>
    <t>01</t>
  </si>
  <si>
    <t>General conditions</t>
  </si>
  <si>
    <t>02</t>
  </si>
  <si>
    <t>Sitework</t>
  </si>
  <si>
    <t>03</t>
  </si>
  <si>
    <t>Concrete</t>
  </si>
  <si>
    <t>04</t>
  </si>
  <si>
    <t>Masonry</t>
  </si>
  <si>
    <t>05</t>
  </si>
  <si>
    <t>Metals</t>
  </si>
  <si>
    <t>06</t>
  </si>
  <si>
    <t>Wood and carpentry</t>
  </si>
  <si>
    <t>07</t>
  </si>
  <si>
    <t>Thermal and moisture protection</t>
  </si>
  <si>
    <t>08</t>
  </si>
  <si>
    <t>Doors and windows</t>
  </si>
  <si>
    <t>09</t>
  </si>
  <si>
    <t>Finishes</t>
  </si>
  <si>
    <t>22-23</t>
  </si>
  <si>
    <t>Plumbing and HVAC</t>
  </si>
  <si>
    <t>26</t>
  </si>
  <si>
    <t>Electrical</t>
  </si>
  <si>
    <t>TOTALS</t>
  </si>
  <si>
    <t>AECify - Free Schedule of Values Template</t>
  </si>
  <si>
    <t>Enter line items on the Schedule of Values tab. Before each new billing period, copy Total Completed and Stored into From Previous Application and clear This Period.</t>
  </si>
  <si>
    <t>Retainage % (input)</t>
  </si>
  <si>
    <t>Total scheduled value (SOV lines)</t>
  </si>
  <si>
    <t>Approved change orders not yet on the SOV (input)</t>
  </si>
  <si>
    <t>Contract sum to date</t>
  </si>
  <si>
    <t>Total completed and stored to date</t>
  </si>
  <si>
    <t>Total earned less retainage</t>
  </si>
  <si>
    <t>Less previous certificates for payment (input)</t>
  </si>
  <si>
    <t>Current payment due</t>
  </si>
  <si>
    <t>Balance to finish, including retainage</t>
  </si>
  <si>
    <t>Not an official AIA document. When billing outgrows the spreadsheet, try AECify pay applications: https://aecify.com/features/pay-applications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</si>
</sst>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color rgb="FF1D4ED8"/>
      <sz val="14"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FF6FF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 style="double"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2" fillId="0" borderId="2" xfId="0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0" fontId="3" fillId="0" borderId="0" xfId="0" applyFont="1"/>
    <xf numFmtId="0" fontId="0" fillId="0" borderId="0" xfId="0" applyAlignment="1">
      <alignment wrapText="1"/>
    </xf>
    <xf numFmtId="9" fontId="0" fillId="3" borderId="1" xfId="0" applyNumberFormat="1" applyFill="1" applyBorder="1"/>
    <xf numFmtId="164" fontId="0" fillId="3" borderId="1" xfId="0" applyNumberFormat="1" applyFill="1" applyBorder="1"/>
    <xf numFmtId="164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34" customWidth="1"/>
    <col min="3" max="4" width="15" customWidth="1"/>
    <col min="5" max="5" width="14" customWidth="1"/>
    <col min="6" max="6" width="15" customWidth="1"/>
    <col min="7" max="7" width="17" customWidth="1"/>
    <col min="8" max="8" width="11" customWidth="1"/>
    <col min="9" max="9" width="15" customWidth="1"/>
    <col min="10" max="10" width="13" customWidth="1"/>
  </cols>
  <sheetData>
    <row r="1" ht="44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3">
        <v>60000</v>
      </c>
      <c r="D2" s="3">
        <v>18000</v>
      </c>
      <c r="E2" s="3">
        <v>6000</v>
      </c>
      <c r="F2" s="3">
        <v>0</v>
      </c>
      <c r="G2" s="3">
        <f>IF(C2="","",D2+E2+F2)</f>
      </c>
      <c r="H2" s="4">
        <f>IF(OR(C2="",C2=0),"",G2/C2)</f>
      </c>
      <c r="I2" s="3">
        <f>IF(C2="","",C2-G2)</f>
      </c>
      <c r="J2" s="3">
        <f>IF(C2="","",G2*Summary!$B$4)</f>
      </c>
    </row>
    <row r="3" spans="1:10" x14ac:dyDescent="0.25">
      <c r="A3" s="2" t="s">
        <v>12</v>
      </c>
      <c r="B3" s="2" t="s">
        <v>13</v>
      </c>
      <c r="C3" s="3">
        <v>85000</v>
      </c>
      <c r="D3" s="3">
        <v>85000</v>
      </c>
      <c r="E3" s="3">
        <v>0</v>
      </c>
      <c r="F3" s="3">
        <v>0</v>
      </c>
      <c r="G3" s="3">
        <f>IF(C3="","",D3+E3+F3)</f>
      </c>
      <c r="H3" s="4">
        <f>IF(OR(C3="",C3=0),"",G3/C3)</f>
      </c>
      <c r="I3" s="3">
        <f>IF(C3="","",C3-G3)</f>
      </c>
      <c r="J3" s="3">
        <f>IF(C3="","",G3*Summary!$B$4)</f>
      </c>
    </row>
    <row r="4" spans="1:10" x14ac:dyDescent="0.25">
      <c r="A4" s="2" t="s">
        <v>14</v>
      </c>
      <c r="B4" s="2" t="s">
        <v>15</v>
      </c>
      <c r="C4" s="3">
        <v>140000</v>
      </c>
      <c r="D4" s="3">
        <v>98000</v>
      </c>
      <c r="E4" s="3">
        <v>28000</v>
      </c>
      <c r="F4" s="3">
        <v>0</v>
      </c>
      <c r="G4" s="3">
        <f>IF(C4="","",D4+E4+F4)</f>
      </c>
      <c r="H4" s="4">
        <f>IF(OR(C4="",C4=0),"",G4/C4)</f>
      </c>
      <c r="I4" s="3">
        <f>IF(C4="","",C4-G4)</f>
      </c>
      <c r="J4" s="3">
        <f>IF(C4="","",G4*Summary!$B$4)</f>
      </c>
    </row>
    <row r="5" spans="1:10" x14ac:dyDescent="0.25">
      <c r="A5" s="2" t="s">
        <v>16</v>
      </c>
      <c r="B5" s="2" t="s">
        <v>17</v>
      </c>
      <c r="C5" s="3">
        <v>45000</v>
      </c>
      <c r="D5" s="3">
        <v>0</v>
      </c>
      <c r="E5" s="3">
        <v>9000</v>
      </c>
      <c r="F5" s="3">
        <v>4500</v>
      </c>
      <c r="G5" s="3">
        <f>IF(C5="","",D5+E5+F5)</f>
      </c>
      <c r="H5" s="4">
        <f>IF(OR(C5="",C5=0),"",G5/C5)</f>
      </c>
      <c r="I5" s="3">
        <f>IF(C5="","",C5-G5)</f>
      </c>
      <c r="J5" s="3">
        <f>IF(C5="","",G5*Summary!$B$4)</f>
      </c>
    </row>
    <row r="6" spans="1:10" x14ac:dyDescent="0.25">
      <c r="A6" s="2" t="s">
        <v>18</v>
      </c>
      <c r="B6" s="2" t="s">
        <v>19</v>
      </c>
      <c r="C6" s="3">
        <v>60000</v>
      </c>
      <c r="D6" s="3">
        <v>0</v>
      </c>
      <c r="E6" s="3">
        <v>0</v>
      </c>
      <c r="F6" s="3">
        <v>12000</v>
      </c>
      <c r="G6" s="3">
        <f>IF(C6="","",D6+E6+F6)</f>
      </c>
      <c r="H6" s="4">
        <f>IF(OR(C6="",C6=0),"",G6/C6)</f>
      </c>
      <c r="I6" s="3">
        <f>IF(C6="","",C6-G6)</f>
      </c>
      <c r="J6" s="3">
        <f>IF(C6="","",G6*Summary!$B$4)</f>
      </c>
    </row>
    <row r="7" spans="1:10" x14ac:dyDescent="0.25">
      <c r="A7" s="2" t="s">
        <v>20</v>
      </c>
      <c r="B7" s="2" t="s">
        <v>21</v>
      </c>
      <c r="C7" s="3">
        <v>70000</v>
      </c>
      <c r="D7" s="3">
        <v>0</v>
      </c>
      <c r="E7" s="3">
        <v>0</v>
      </c>
      <c r="F7" s="3">
        <v>0</v>
      </c>
      <c r="G7" s="3">
        <f>IF(C7="","",D7+E7+F7)</f>
      </c>
      <c r="H7" s="4">
        <f>IF(OR(C7="",C7=0),"",G7/C7)</f>
      </c>
      <c r="I7" s="3">
        <f>IF(C7="","",C7-G7)</f>
      </c>
      <c r="J7" s="3">
        <f>IF(C7="","",G7*Summary!$B$4)</f>
      </c>
    </row>
    <row r="8" spans="1:10" x14ac:dyDescent="0.25">
      <c r="A8" s="2" t="s">
        <v>22</v>
      </c>
      <c r="B8" s="2" t="s">
        <v>23</v>
      </c>
      <c r="C8" s="3">
        <v>55000</v>
      </c>
      <c r="D8" s="3">
        <v>0</v>
      </c>
      <c r="E8" s="3">
        <v>0</v>
      </c>
      <c r="F8" s="3">
        <v>0</v>
      </c>
      <c r="G8" s="3">
        <f>IF(C8="","",D8+E8+F8)</f>
      </c>
      <c r="H8" s="4">
        <f>IF(OR(C8="",C8=0),"",G8/C8)</f>
      </c>
      <c r="I8" s="3">
        <f>IF(C8="","",C8-G8)</f>
      </c>
      <c r="J8" s="3">
        <f>IF(C8="","",G8*Summary!$B$4)</f>
      </c>
    </row>
    <row r="9" spans="1:10" x14ac:dyDescent="0.25">
      <c r="A9" s="2" t="s">
        <v>24</v>
      </c>
      <c r="B9" s="2" t="s">
        <v>25</v>
      </c>
      <c r="C9" s="3">
        <v>65000</v>
      </c>
      <c r="D9" s="3">
        <v>0</v>
      </c>
      <c r="E9" s="3">
        <v>0</v>
      </c>
      <c r="F9" s="3">
        <v>0</v>
      </c>
      <c r="G9" s="3">
        <f>IF(C9="","",D9+E9+F9)</f>
      </c>
      <c r="H9" s="4">
        <f>IF(OR(C9="",C9=0),"",G9/C9)</f>
      </c>
      <c r="I9" s="3">
        <f>IF(C9="","",C9-G9)</f>
      </c>
      <c r="J9" s="3">
        <f>IF(C9="","",G9*Summary!$B$4)</f>
      </c>
    </row>
    <row r="10" spans="1:10" x14ac:dyDescent="0.25">
      <c r="A10" s="2" t="s">
        <v>26</v>
      </c>
      <c r="B10" s="2" t="s">
        <v>27</v>
      </c>
      <c r="C10" s="3">
        <v>90000</v>
      </c>
      <c r="D10" s="3">
        <v>0</v>
      </c>
      <c r="E10" s="3">
        <v>0</v>
      </c>
      <c r="F10" s="3">
        <v>0</v>
      </c>
      <c r="G10" s="3">
        <f>IF(C10="","",D10+E10+F10)</f>
      </c>
      <c r="H10" s="4">
        <f>IF(OR(C10="",C10=0),"",G10/C10)</f>
      </c>
      <c r="I10" s="3">
        <f>IF(C10="","",C10-G10)</f>
      </c>
      <c r="J10" s="3">
        <f>IF(C10="","",G10*Summary!$B$4)</f>
      </c>
    </row>
    <row r="11" spans="1:10" x14ac:dyDescent="0.25">
      <c r="A11" s="2" t="s">
        <v>28</v>
      </c>
      <c r="B11" s="2" t="s">
        <v>29</v>
      </c>
      <c r="C11" s="3">
        <v>110000</v>
      </c>
      <c r="D11" s="3">
        <v>11000</v>
      </c>
      <c r="E11" s="3">
        <v>16500</v>
      </c>
      <c r="F11" s="3">
        <v>0</v>
      </c>
      <c r="G11" s="3">
        <f>IF(C11="","",D11+E11+F11)</f>
      </c>
      <c r="H11" s="4">
        <f>IF(OR(C11="",C11=0),"",G11/C11)</f>
      </c>
      <c r="I11" s="3">
        <f>IF(C11="","",C11-G11)</f>
      </c>
      <c r="J11" s="3">
        <f>IF(C11="","",G11*Summary!$B$4)</f>
      </c>
    </row>
    <row r="12" spans="1:10" x14ac:dyDescent="0.25">
      <c r="A12" s="2" t="s">
        <v>30</v>
      </c>
      <c r="B12" s="2" t="s">
        <v>31</v>
      </c>
      <c r="C12" s="3">
        <v>70000</v>
      </c>
      <c r="D12" s="3">
        <v>7000</v>
      </c>
      <c r="E12" s="3">
        <v>10500</v>
      </c>
      <c r="F12" s="3">
        <v>0</v>
      </c>
      <c r="G12" s="3">
        <f>IF(C12="","",D12+E12+F12)</f>
      </c>
      <c r="H12" s="4">
        <f>IF(OR(C12="",C12=0),"",G12/C12)</f>
      </c>
      <c r="I12" s="3">
        <f>IF(C12="","",C12-G12)</f>
      </c>
      <c r="J12" s="3">
        <f>IF(C12="","",G12*Summary!$B$4)</f>
      </c>
    </row>
    <row r="13" spans="1:10" x14ac:dyDescent="0.25">
      <c r="A13" s="2"/>
      <c r="B13" s="2"/>
      <c r="C13" s="3"/>
      <c r="D13" s="3"/>
      <c r="E13" s="3"/>
      <c r="F13" s="3"/>
      <c r="G13" s="3">
        <f>IF(C13="","",D13+E13+F13)</f>
      </c>
      <c r="H13" s="4">
        <f>IF(OR(C13="",C13=0),"",G13/C13)</f>
      </c>
      <c r="I13" s="3">
        <f>IF(C13="","",C13-G13)</f>
      </c>
      <c r="J13" s="3">
        <f>IF(C13="","",G13*Summary!$B$4)</f>
      </c>
    </row>
    <row r="14" spans="1:10" x14ac:dyDescent="0.25">
      <c r="A14" s="2"/>
      <c r="B14" s="2"/>
      <c r="C14" s="3"/>
      <c r="D14" s="3"/>
      <c r="E14" s="3"/>
      <c r="F14" s="3"/>
      <c r="G14" s="3">
        <f>IF(C14="","",D14+E14+F14)</f>
      </c>
      <c r="H14" s="4">
        <f>IF(OR(C14="",C14=0),"",G14/C14)</f>
      </c>
      <c r="I14" s="3">
        <f>IF(C14="","",C14-G14)</f>
      </c>
      <c r="J14" s="3">
        <f>IF(C14="","",G14*Summary!$B$4)</f>
      </c>
    </row>
    <row r="15" spans="1:10" x14ac:dyDescent="0.25">
      <c r="A15" s="2"/>
      <c r="B15" s="2"/>
      <c r="C15" s="3"/>
      <c r="D15" s="3"/>
      <c r="E15" s="3"/>
      <c r="F15" s="3"/>
      <c r="G15" s="3">
        <f>IF(C15="","",D15+E15+F15)</f>
      </c>
      <c r="H15" s="4">
        <f>IF(OR(C15="",C15=0),"",G15/C15)</f>
      </c>
      <c r="I15" s="3">
        <f>IF(C15="","",C15-G15)</f>
      </c>
      <c r="J15" s="3">
        <f>IF(C15="","",G15*Summary!$B$4)</f>
      </c>
    </row>
    <row r="16" spans="1:10" x14ac:dyDescent="0.25">
      <c r="A16" s="2"/>
      <c r="B16" s="2"/>
      <c r="C16" s="3"/>
      <c r="D16" s="3"/>
      <c r="E16" s="3"/>
      <c r="F16" s="3"/>
      <c r="G16" s="3">
        <f>IF(C16="","",D16+E16+F16)</f>
      </c>
      <c r="H16" s="4">
        <f>IF(OR(C16="",C16=0),"",G16/C16)</f>
      </c>
      <c r="I16" s="3">
        <f>IF(C16="","",C16-G16)</f>
      </c>
      <c r="J16" s="3">
        <f>IF(C16="","",G16*Summary!$B$4)</f>
      </c>
    </row>
    <row r="17" spans="1:10" x14ac:dyDescent="0.25">
      <c r="A17" s="2"/>
      <c r="B17" s="2"/>
      <c r="C17" s="3"/>
      <c r="D17" s="3"/>
      <c r="E17" s="3"/>
      <c r="F17" s="3"/>
      <c r="G17" s="3">
        <f>IF(C17="","",D17+E17+F17)</f>
      </c>
      <c r="H17" s="4">
        <f>IF(OR(C17="",C17=0),"",G17/C17)</f>
      </c>
      <c r="I17" s="3">
        <f>IF(C17="","",C17-G17)</f>
      </c>
      <c r="J17" s="3">
        <f>IF(C17="","",G17*Summary!$B$4)</f>
      </c>
    </row>
    <row r="18" spans="1:10" x14ac:dyDescent="0.25">
      <c r="A18" s="2"/>
      <c r="B18" s="2"/>
      <c r="C18" s="3"/>
      <c r="D18" s="3"/>
      <c r="E18" s="3"/>
      <c r="F18" s="3"/>
      <c r="G18" s="3">
        <f>IF(C18="","",D18+E18+F18)</f>
      </c>
      <c r="H18" s="4">
        <f>IF(OR(C18="",C18=0),"",G18/C18)</f>
      </c>
      <c r="I18" s="3">
        <f>IF(C18="","",C18-G18)</f>
      </c>
      <c r="J18" s="3">
        <f>IF(C18="","",G18*Summary!$B$4)</f>
      </c>
    </row>
    <row r="19" spans="1:10" x14ac:dyDescent="0.25">
      <c r="A19" s="2"/>
      <c r="B19" s="2"/>
      <c r="C19" s="3"/>
      <c r="D19" s="3"/>
      <c r="E19" s="3"/>
      <c r="F19" s="3"/>
      <c r="G19" s="3">
        <f>IF(C19="","",D19+E19+F19)</f>
      </c>
      <c r="H19" s="4">
        <f>IF(OR(C19="",C19=0),"",G19/C19)</f>
      </c>
      <c r="I19" s="3">
        <f>IF(C19="","",C19-G19)</f>
      </c>
      <c r="J19" s="3">
        <f>IF(C19="","",G19*Summary!$B$4)</f>
      </c>
    </row>
    <row r="20" spans="1:10" x14ac:dyDescent="0.25">
      <c r="A20" s="2"/>
      <c r="B20" s="2"/>
      <c r="C20" s="3"/>
      <c r="D20" s="3"/>
      <c r="E20" s="3"/>
      <c r="F20" s="3"/>
      <c r="G20" s="3">
        <f>IF(C20="","",D20+E20+F20)</f>
      </c>
      <c r="H20" s="4">
        <f>IF(OR(C20="",C20=0),"",G20/C20)</f>
      </c>
      <c r="I20" s="3">
        <f>IF(C20="","",C20-G20)</f>
      </c>
      <c r="J20" s="3">
        <f>IF(C20="","",G20*Summary!$B$4)</f>
      </c>
    </row>
    <row r="21" spans="1:10" x14ac:dyDescent="0.25">
      <c r="A21" s="2"/>
      <c r="B21" s="2"/>
      <c r="C21" s="3"/>
      <c r="D21" s="3"/>
      <c r="E21" s="3"/>
      <c r="F21" s="3"/>
      <c r="G21" s="3">
        <f>IF(C21="","",D21+E21+F21)</f>
      </c>
      <c r="H21" s="4">
        <f>IF(OR(C21="",C21=0),"",G21/C21)</f>
      </c>
      <c r="I21" s="3">
        <f>IF(C21="","",C21-G21)</f>
      </c>
      <c r="J21" s="3">
        <f>IF(C21="","",G21*Summary!$B$4)</f>
      </c>
    </row>
    <row r="22" spans="1:10" x14ac:dyDescent="0.25">
      <c r="A22" s="2"/>
      <c r="B22" s="2"/>
      <c r="C22" s="3"/>
      <c r="D22" s="3"/>
      <c r="E22" s="3"/>
      <c r="F22" s="3"/>
      <c r="G22" s="3">
        <f>IF(C22="","",D22+E22+F22)</f>
      </c>
      <c r="H22" s="4">
        <f>IF(OR(C22="",C22=0),"",G22/C22)</f>
      </c>
      <c r="I22" s="3">
        <f>IF(C22="","",C22-G22)</f>
      </c>
      <c r="J22" s="3">
        <f>IF(C22="","",G22*Summary!$B$4)</f>
      </c>
    </row>
    <row r="23" spans="1:10" x14ac:dyDescent="0.25">
      <c r="A23" s="2"/>
      <c r="B23" s="2"/>
      <c r="C23" s="3"/>
      <c r="D23" s="3"/>
      <c r="E23" s="3"/>
      <c r="F23" s="3"/>
      <c r="G23" s="3">
        <f>IF(C23="","",D23+E23+F23)</f>
      </c>
      <c r="H23" s="4">
        <f>IF(OR(C23="",C23=0),"",G23/C23)</f>
      </c>
      <c r="I23" s="3">
        <f>IF(C23="","",C23-G23)</f>
      </c>
      <c r="J23" s="3">
        <f>IF(C23="","",G23*Summary!$B$4)</f>
      </c>
    </row>
    <row r="24" spans="1:10" x14ac:dyDescent="0.25">
      <c r="A24" s="2"/>
      <c r="B24" s="2"/>
      <c r="C24" s="3"/>
      <c r="D24" s="3"/>
      <c r="E24" s="3"/>
      <c r="F24" s="3"/>
      <c r="G24" s="3">
        <f>IF(C24="","",D24+E24+F24)</f>
      </c>
      <c r="H24" s="4">
        <f>IF(OR(C24="",C24=0),"",G24/C24)</f>
      </c>
      <c r="I24" s="3">
        <f>IF(C24="","",C24-G24)</f>
      </c>
      <c r="J24" s="3">
        <f>IF(C24="","",G24*Summary!$B$4)</f>
      </c>
    </row>
    <row r="25" spans="1:10" x14ac:dyDescent="0.25">
      <c r="A25" s="2"/>
      <c r="B25" s="2"/>
      <c r="C25" s="3"/>
      <c r="D25" s="3"/>
      <c r="E25" s="3"/>
      <c r="F25" s="3"/>
      <c r="G25" s="3">
        <f>IF(C25="","",D25+E25+F25)</f>
      </c>
      <c r="H25" s="4">
        <f>IF(OR(C25="",C25=0),"",G25/C25)</f>
      </c>
      <c r="I25" s="3">
        <f>IF(C25="","",C25-G25)</f>
      </c>
      <c r="J25" s="3">
        <f>IF(C25="","",G25*Summary!$B$4)</f>
      </c>
    </row>
    <row r="26" spans="1:10" x14ac:dyDescent="0.25">
      <c r="A26" s="2"/>
      <c r="B26" s="2"/>
      <c r="C26" s="3"/>
      <c r="D26" s="3"/>
      <c r="E26" s="3"/>
      <c r="F26" s="3"/>
      <c r="G26" s="3">
        <f>IF(C26="","",D26+E26+F26)</f>
      </c>
      <c r="H26" s="4">
        <f>IF(OR(C26="",C26=0),"",G26/C26)</f>
      </c>
      <c r="I26" s="3">
        <f>IF(C26="","",C26-G26)</f>
      </c>
      <c r="J26" s="3">
        <f>IF(C26="","",G26*Summary!$B$4)</f>
      </c>
    </row>
    <row r="27" spans="1:10" x14ac:dyDescent="0.25">
      <c r="A27" s="2"/>
      <c r="B27" s="2"/>
      <c r="C27" s="3"/>
      <c r="D27" s="3"/>
      <c r="E27" s="3"/>
      <c r="F27" s="3"/>
      <c r="G27" s="3">
        <f>IF(C27="","",D27+E27+F27)</f>
      </c>
      <c r="H27" s="4">
        <f>IF(OR(C27="",C27=0),"",G27/C27)</f>
      </c>
      <c r="I27" s="3">
        <f>IF(C27="","",C27-G27)</f>
      </c>
      <c r="J27" s="3">
        <f>IF(C27="","",G27*Summary!$B$4)</f>
      </c>
    </row>
    <row r="28" spans="1:10" x14ac:dyDescent="0.25">
      <c r="A28" s="2"/>
      <c r="B28" s="2"/>
      <c r="C28" s="3"/>
      <c r="D28" s="3"/>
      <c r="E28" s="3"/>
      <c r="F28" s="3"/>
      <c r="G28" s="3">
        <f>IF(C28="","",D28+E28+F28)</f>
      </c>
      <c r="H28" s="4">
        <f>IF(OR(C28="",C28=0),"",G28/C28)</f>
      </c>
      <c r="I28" s="3">
        <f>IF(C28="","",C28-G28)</f>
      </c>
      <c r="J28" s="3">
        <f>IF(C28="","",G28*Summary!$B$4)</f>
      </c>
    </row>
    <row r="29" spans="1:10" x14ac:dyDescent="0.25">
      <c r="A29" s="2"/>
      <c r="B29" s="2"/>
      <c r="C29" s="3"/>
      <c r="D29" s="3"/>
      <c r="E29" s="3"/>
      <c r="F29" s="3"/>
      <c r="G29" s="3">
        <f>IF(C29="","",D29+E29+F29)</f>
      </c>
      <c r="H29" s="4">
        <f>IF(OR(C29="",C29=0),"",G29/C29)</f>
      </c>
      <c r="I29" s="3">
        <f>IF(C29="","",C29-G29)</f>
      </c>
      <c r="J29" s="3">
        <f>IF(C29="","",G29*Summary!$B$4)</f>
      </c>
    </row>
    <row r="30" spans="1:10" x14ac:dyDescent="0.25">
      <c r="A30" s="2"/>
      <c r="B30" s="2"/>
      <c r="C30" s="3"/>
      <c r="D30" s="3"/>
      <c r="E30" s="3"/>
      <c r="F30" s="3"/>
      <c r="G30" s="3">
        <f>IF(C30="","",D30+E30+F30)</f>
      </c>
      <c r="H30" s="4">
        <f>IF(OR(C30="",C30=0),"",G30/C30)</f>
      </c>
      <c r="I30" s="3">
        <f>IF(C30="","",C30-G30)</f>
      </c>
      <c r="J30" s="3">
        <f>IF(C30="","",G30*Summary!$B$4)</f>
      </c>
    </row>
    <row r="31" spans="1:10" x14ac:dyDescent="0.25">
      <c r="A31" s="2"/>
      <c r="B31" s="2"/>
      <c r="C31" s="3"/>
      <c r="D31" s="3"/>
      <c r="E31" s="3"/>
      <c r="F31" s="3"/>
      <c r="G31" s="3">
        <f>IF(C31="","",D31+E31+F31)</f>
      </c>
      <c r="H31" s="4">
        <f>IF(OR(C31="",C31=0),"",G31/C31)</f>
      </c>
      <c r="I31" s="3">
        <f>IF(C31="","",C31-G31)</f>
      </c>
      <c r="J31" s="3">
        <f>IF(C31="","",G31*Summary!$B$4)</f>
      </c>
    </row>
    <row r="32" spans="1:10" x14ac:dyDescent="0.25">
      <c r="A32" s="2"/>
      <c r="B32" s="2"/>
      <c r="C32" s="3"/>
      <c r="D32" s="3"/>
      <c r="E32" s="3"/>
      <c r="F32" s="3"/>
      <c r="G32" s="3">
        <f>IF(C32="","",D32+E32+F32)</f>
      </c>
      <c r="H32" s="4">
        <f>IF(OR(C32="",C32=0),"",G32/C32)</f>
      </c>
      <c r="I32" s="3">
        <f>IF(C32="","",C32-G32)</f>
      </c>
      <c r="J32" s="3">
        <f>IF(C32="","",G32*Summary!$B$4)</f>
      </c>
    </row>
    <row r="33" spans="1:10" x14ac:dyDescent="0.25">
      <c r="A33" s="2"/>
      <c r="B33" s="2"/>
      <c r="C33" s="3"/>
      <c r="D33" s="3"/>
      <c r="E33" s="3"/>
      <c r="F33" s="3"/>
      <c r="G33" s="3">
        <f>IF(C33="","",D33+E33+F33)</f>
      </c>
      <c r="H33" s="4">
        <f>IF(OR(C33="",C33=0),"",G33/C33)</f>
      </c>
      <c r="I33" s="3">
        <f>IF(C33="","",C33-G33)</f>
      </c>
      <c r="J33" s="3">
        <f>IF(C33="","",G33*Summary!$B$4)</f>
      </c>
    </row>
    <row r="34" spans="1:10" x14ac:dyDescent="0.25">
      <c r="A34" s="2"/>
      <c r="B34" s="2"/>
      <c r="C34" s="3"/>
      <c r="D34" s="3"/>
      <c r="E34" s="3"/>
      <c r="F34" s="3"/>
      <c r="G34" s="3">
        <f>IF(C34="","",D34+E34+F34)</f>
      </c>
      <c r="H34" s="4">
        <f>IF(OR(C34="",C34=0),"",G34/C34)</f>
      </c>
      <c r="I34" s="3">
        <f>IF(C34="","",C34-G34)</f>
      </c>
      <c r="J34" s="3">
        <f>IF(C34="","",G34*Summary!$B$4)</f>
      </c>
    </row>
    <row r="35" spans="1:10" x14ac:dyDescent="0.25">
      <c r="A35" s="2"/>
      <c r="B35" s="2"/>
      <c r="C35" s="3"/>
      <c r="D35" s="3"/>
      <c r="E35" s="3"/>
      <c r="F35" s="3"/>
      <c r="G35" s="3">
        <f>IF(C35="","",D35+E35+F35)</f>
      </c>
      <c r="H35" s="4">
        <f>IF(OR(C35="",C35=0),"",G35/C35)</f>
      </c>
      <c r="I35" s="3">
        <f>IF(C35="","",C35-G35)</f>
      </c>
      <c r="J35" s="3">
        <f>IF(C35="","",G35*Summary!$B$4)</f>
      </c>
    </row>
    <row r="36" spans="1:10" x14ac:dyDescent="0.25">
      <c r="A36" s="2"/>
      <c r="B36" s="2"/>
      <c r="C36" s="3"/>
      <c r="D36" s="3"/>
      <c r="E36" s="3"/>
      <c r="F36" s="3"/>
      <c r="G36" s="3">
        <f>IF(C36="","",D36+E36+F36)</f>
      </c>
      <c r="H36" s="4">
        <f>IF(OR(C36="",C36=0),"",G36/C36)</f>
      </c>
      <c r="I36" s="3">
        <f>IF(C36="","",C36-G36)</f>
      </c>
      <c r="J36" s="3">
        <f>IF(C36="","",G36*Summary!$B$4)</f>
      </c>
    </row>
    <row r="37" spans="1:10" x14ac:dyDescent="0.25">
      <c r="A37" s="2"/>
      <c r="B37" s="2"/>
      <c r="C37" s="3"/>
      <c r="D37" s="3"/>
      <c r="E37" s="3"/>
      <c r="F37" s="3"/>
      <c r="G37" s="3">
        <f>IF(C37="","",D37+E37+F37)</f>
      </c>
      <c r="H37" s="4">
        <f>IF(OR(C37="",C37=0),"",G37/C37)</f>
      </c>
      <c r="I37" s="3">
        <f>IF(C37="","",C37-G37)</f>
      </c>
      <c r="J37" s="3">
        <f>IF(C37="","",G37*Summary!$B$4)</f>
      </c>
    </row>
    <row r="38" spans="1:10" x14ac:dyDescent="0.25">
      <c r="A38" s="2"/>
      <c r="B38" s="2"/>
      <c r="C38" s="3"/>
      <c r="D38" s="3"/>
      <c r="E38" s="3"/>
      <c r="F38" s="3"/>
      <c r="G38" s="3">
        <f>IF(C38="","",D38+E38+F38)</f>
      </c>
      <c r="H38" s="4">
        <f>IF(OR(C38="",C38=0),"",G38/C38)</f>
      </c>
      <c r="I38" s="3">
        <f>IF(C38="","",C38-G38)</f>
      </c>
      <c r="J38" s="3">
        <f>IF(C38="","",G38*Summary!$B$4)</f>
      </c>
    </row>
    <row r="39" spans="1:10" x14ac:dyDescent="0.25">
      <c r="A39" s="2"/>
      <c r="B39" s="2"/>
      <c r="C39" s="3"/>
      <c r="D39" s="3"/>
      <c r="E39" s="3"/>
      <c r="F39" s="3"/>
      <c r="G39" s="3">
        <f>IF(C39="","",D39+E39+F39)</f>
      </c>
      <c r="H39" s="4">
        <f>IF(OR(C39="",C39=0),"",G39/C39)</f>
      </c>
      <c r="I39" s="3">
        <f>IF(C39="","",C39-G39)</f>
      </c>
      <c r="J39" s="3">
        <f>IF(C39="","",G39*Summary!$B$4)</f>
      </c>
    </row>
    <row r="40" spans="1:10" x14ac:dyDescent="0.25">
      <c r="A40" s="2"/>
      <c r="B40" s="2"/>
      <c r="C40" s="3"/>
      <c r="D40" s="3"/>
      <c r="E40" s="3"/>
      <c r="F40" s="3"/>
      <c r="G40" s="3">
        <f>IF(C40="","",D40+E40+F40)</f>
      </c>
      <c r="H40" s="4">
        <f>IF(OR(C40="",C40=0),"",G40/C40)</f>
      </c>
      <c r="I40" s="3">
        <f>IF(C40="","",C40-G40)</f>
      </c>
      <c r="J40" s="3">
        <f>IF(C40="","",G40*Summary!$B$4)</f>
      </c>
    </row>
    <row r="42" spans="2:10" s="5" customFormat="1" x14ac:dyDescent="0.25">
      <c r="B42" s="6" t="s">
        <v>32</v>
      </c>
      <c r="C42" s="7">
        <f>SUM(C2:C40)</f>
      </c>
      <c r="D42" s="7">
        <f>SUM(D2:D40)</f>
      </c>
      <c r="E42" s="7">
        <f>SUM(E2:E40)</f>
      </c>
      <c r="F42" s="7">
        <f>SUM(F2:F40)</f>
      </c>
      <c r="G42" s="7">
        <f>SUM(G2:G40)</f>
      </c>
      <c r="H42" s="8">
        <f>IF(C42=0,"",G42/C42)</f>
      </c>
      <c r="I42" s="7">
        <f>SUM(I2:I40)</f>
      </c>
      <c r="J42" s="7">
        <f>SUM(J2:J40)</f>
      </c>
    </row>
  </sheetData>
  <pageMargins left="0.4" right="0.4" top="0.5" bottom="0.5" header="0.2" footer="0.2"/>
  <pageSetup paperSize="1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8" customWidth="1"/>
    <col min="2" max="2" width="18" customWidth="1"/>
  </cols>
  <sheetData>
    <row r="1" spans="1:1" x14ac:dyDescent="0.25">
      <c r="A1" s="9" t="s">
        <v>33</v>
      </c>
    </row>
    <row r="2" ht="44" customHeight="1" spans="1:2" x14ac:dyDescent="0.25">
      <c r="A2" s="10" t="s">
        <v>34</v>
      </c>
      <c r="B2" s="10"/>
    </row>
    <row r="4" spans="1:2" x14ac:dyDescent="0.25">
      <c r="A4" t="s">
        <v>35</v>
      </c>
      <c r="B4" s="11">
        <v>0.1</v>
      </c>
    </row>
    <row r="6" spans="1:2" x14ac:dyDescent="0.25">
      <c r="A6" t="s">
        <v>36</v>
      </c>
      <c r="B6" s="3">
        <f>'Schedule of Values'!C42</f>
      </c>
    </row>
    <row r="7" spans="1:2" x14ac:dyDescent="0.25">
      <c r="A7" t="s">
        <v>37</v>
      </c>
      <c r="B7" s="12">
        <v>0</v>
      </c>
    </row>
    <row r="8" spans="1:2" x14ac:dyDescent="0.25">
      <c r="A8" t="s">
        <v>38</v>
      </c>
      <c r="B8" s="3">
        <f>B6+B7</f>
      </c>
    </row>
    <row r="9" spans="1:2" x14ac:dyDescent="0.25">
      <c r="A9" t="s">
        <v>39</v>
      </c>
      <c r="B9" s="3">
        <f>'Schedule of Values'!G42</f>
      </c>
    </row>
    <row r="10" spans="1:2" x14ac:dyDescent="0.25">
      <c r="A10" t="s">
        <v>9</v>
      </c>
      <c r="B10" s="3">
        <f>'Schedule of Values'!J42</f>
      </c>
    </row>
    <row r="11" spans="1:2" x14ac:dyDescent="0.25">
      <c r="A11" t="s">
        <v>40</v>
      </c>
      <c r="B11" s="3">
        <f>B9-B10</f>
      </c>
    </row>
    <row r="12" spans="1:2" x14ac:dyDescent="0.25">
      <c r="A12" t="s">
        <v>41</v>
      </c>
      <c r="B12" s="12">
        <v>0</v>
      </c>
    </row>
    <row r="13" spans="1:2" x14ac:dyDescent="0.25">
      <c r="A13" s="5" t="s">
        <v>42</v>
      </c>
      <c r="B13" s="13">
        <f>B11-B12</f>
      </c>
    </row>
    <row r="14" spans="1:2" x14ac:dyDescent="0.25">
      <c r="A14" t="s">
        <v>43</v>
      </c>
      <c r="B14" s="3">
        <f>B8-B11</f>
      </c>
    </row>
    <row r="16" spans="1:1" x14ac:dyDescent="0.25">
      <c r="A16" s="14" t="s">
        <v>44</v>
      </c>
    </row>
  </sheetData>
  <mergeCells count="1"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of Values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